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tabRatio="994" activeTab="0"/>
  </bookViews>
  <sheets>
    <sheet name="2021 год" sheetId="1" r:id="rId1"/>
  </sheets>
  <definedNames>
    <definedName name="_xlnm.Print_Area" localSheetId="0">'2021 год'!$A$1:$C$72</definedName>
  </definedNames>
  <calcPr fullCalcOnLoad="1"/>
</workbook>
</file>

<file path=xl/sharedStrings.xml><?xml version="1.0" encoding="utf-8"?>
<sst xmlns="http://schemas.openxmlformats.org/spreadsheetml/2006/main" count="127" uniqueCount="127">
  <si>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</si>
  <si>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</si>
  <si>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</si>
  <si>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</si>
  <si>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</si>
  <si>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</si>
  <si>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</si>
  <si>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</si>
  <si>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</si>
  <si>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</si>
  <si>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</si>
  <si>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</si>
  <si>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</si>
  <si>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</si>
  <si>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</si>
  <si>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</si>
  <si>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</si>
  <si>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</si>
  <si>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</si>
  <si>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</si>
  <si>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</si>
  <si>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</si>
  <si>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</si>
  <si>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</si>
  <si>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</si>
  <si>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</si>
  <si>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</si>
  <si>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</si>
  <si>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</si>
  <si>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</si>
  <si>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</si>
  <si>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</si>
  <si>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</si>
  <si>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</si>
  <si>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</si>
  <si>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</si>
  <si>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</si>
  <si>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</si>
  <si>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</si>
  <si>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</si>
  <si>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</si>
  <si>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</si>
  <si>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</si>
  <si>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</si>
  <si>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</si>
  <si>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</si>
  <si>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</si>
  <si>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</si>
  <si>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</si>
  <si>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1 11 05012 04 0000 120</t>
  </si>
  <si>
    <t>Налог на игорный бизнес</t>
  </si>
  <si>
    <t>1 06 05000 02 0000 110</t>
  </si>
  <si>
    <t>1 13 00000 00 0000 000</t>
  </si>
  <si>
    <t xml:space="preserve">Прочие доходы от компенсации затрат  бюджетов городских округов </t>
  </si>
  <si>
    <t>1 13 02994 04 0000 130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</si>
  <si>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</si>
  <si>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</si>
  <si>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</si>
  <si>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</si>
  <si>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</si>
  <si>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1 13 01994 04 0000 130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</si>
  <si>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</si>
  <si>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</si>
  <si>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</si>
  <si>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</si>
  <si>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</si>
  <si>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</si>
  <si>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</si>
  <si>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Прочие доходы от оказания платных услуг (работ) получателями средств бюджетов городских округов</t>
  </si>
  <si>
    <t>Субсидии бюджетам бюджетной системы Российской Федерации (межбюджетные субсидии)</t>
  </si>
  <si>
    <t>Доходы, поступающие в порядке возмещения расходов, понесенных в связи с эксплуатацией имущества городских округов</t>
  </si>
  <si>
    <t>113 02064 04 0000 130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</si>
  <si>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</si>
  <si>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</si>
  <si>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</si>
  <si>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к Решению Городского Совета</t>
  </si>
  <si>
    <t>от                               г.  №</t>
  </si>
  <si>
    <t>на 2021 год</t>
  </si>
  <si>
    <t>1 11 05034 04 0000 120</t>
  </si>
  <si>
    <t>2 02 20000 00 0000 150</t>
  </si>
  <si>
    <t xml:space="preserve"> 2 02 30000 00 0000 150</t>
  </si>
  <si>
    <t xml:space="preserve"> 2 02 40000 00 0000 150</t>
  </si>
  <si>
    <t>1 05 02000 02 0000 110</t>
  </si>
  <si>
    <t>1 05 03000 01 0000 110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</si>
  <si>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</si>
  <si>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</si>
  <si>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111 05026 04 0000 120</t>
  </si>
  <si>
    <t>ДОХОДЫ ОТ ОКАЗАНИЯ ПЛАТНЫХ УСЛУГ И КОМПЕНСАЦИИ ЗАТРАТ ГОСУДАРСТВА</t>
  </si>
  <si>
    <t xml:space="preserve"> 2 02 10000 00 0000 150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</si>
  <si>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</si>
  <si>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</si>
  <si>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</si>
  <si>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</si>
  <si>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</si>
  <si>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</si>
  <si>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</si>
  <si>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</si>
  <si>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1 08 07000 01 0000 110</t>
  </si>
  <si>
    <t>1 08 07170 01 0000 110</t>
  </si>
  <si>
    <t>БЕЗВОЗМЕЗДНЫЕ ПОСТУПЛЕНИЯ ОТ ГОСУДАРСТВЕННЫХ (МУНИЦИПАЛЬНЫХ) ОРГАНИЗАЦИЙ</t>
  </si>
  <si>
    <t>2 03 00000 00 0000 000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</si>
  <si>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</si>
  <si>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218 00000 00 0000 000</t>
  </si>
  <si>
    <t>БЕЗВОЗМЕЗДНЫЕ ПОСТУПЛЕНИЯ ОТ НЕГОСУДАРСТВЕННЫХ ОРГАНИЗАЦИЙ</t>
  </si>
  <si>
    <t>2 04 00000 00 0000 000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</si>
  <si>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</si>
  <si>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</si>
  <si>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</si>
  <si>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</si>
  <si>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</si>
  <si>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</si>
  <si>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 xml:space="preserve">Приложение № 1 </t>
  </si>
  <si>
    <t>Возврат остатков субсидий на государственную поддержку малого и среднего предпринимательства из бюджетов городских округов</t>
  </si>
  <si>
    <t>2 19 25527 04 0000 150</t>
  </si>
  <si>
    <t>ЗАДОЛЖЕННОСТЬ И ПЕРЕРАСЧЕТЫ ПО ОТМЕНЕННЫМ НАЛОГАМ, СБОРАМ И ИНЫМ ОБЯЗАТЕЛЬНЫМ ПЛАТЕЖАМ</t>
  </si>
  <si>
    <t>1 09 00000 00 0000 000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</si>
  <si>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</si>
  <si>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</si>
  <si>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1 11 05300 00 0000 120</t>
  </si>
  <si>
    <t>1 11 05400 00 0000 120</t>
  </si>
  <si>
    <t>ПРОЧИЕ НЕНАЛОГОВЫЕ ДОХОДЫ</t>
  </si>
  <si>
    <t>Сумма, 
тыс. рублей</t>
  </si>
  <si>
    <t>1 17 00000 00 0000 000</t>
  </si>
  <si>
    <t>Налог на добычу полезных ископаемых</t>
  </si>
  <si>
    <t>1 07 01000 01 0000 110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</si>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</sst>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.0"/>
    <numFmt numFmtId="189" formatCode="#,##0.0000"/>
    <numFmt numFmtId="190" formatCode="#,##0.00000"/>
    <numFmt numFmtId="191" formatCode="#,##0;[Red]#,##0"/>
    <numFmt numFmtId="192" formatCode="0.00000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#,##0.000000"/>
    <numFmt numFmtId="199" formatCode="#,##0.0000000"/>
    <numFmt numFmtId="200" formatCode="[$-FC19]d\ mmmm\ yyyy\ &quot;г.&quot;"/>
    <numFmt numFmtId="201" formatCode="#,##0.0000000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3"/>
      <name val="Times New Roman Cyr"/>
      <family val="0"/>
    </font>
    <font>
      <sz val="13"/>
      <name val="Times New Roman"/>
      <family val="1"/>
    </font>
    <font>
      <sz val="14"/>
      <name val="Times New Roman CYR"/>
      <family val="0"/>
    </font>
    <font>
      <i/>
      <sz val="12"/>
      <name val="Times New Roman"/>
      <family val="1"/>
    </font>
    <font>
      <sz val="12"/>
      <name val="Times New Roman CYR"/>
      <family val="0"/>
    </font>
    <font>
      <sz val="14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>
      <alignment/>
      <protection/>
    </xf>
    <xf numFmtId="0" fontId="13" fillId="15" borderId="0">
      <alignment/>
      <protection/>
    </xf>
    <xf numFmtId="0" fontId="13" fillId="15" borderId="0">
      <alignment/>
      <protection/>
    </xf>
    <xf numFmtId="0" fontId="34" fillId="16" borderId="0" applyNumberFormat="0" applyBorder="0" applyAlignment="0" applyProtection="0"/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13" fillId="17" borderId="0">
      <alignment/>
      <protection/>
    </xf>
    <xf numFmtId="0" fontId="34" fillId="18" borderId="0" applyNumberFormat="0" applyBorder="0" applyAlignment="0" applyProtection="0"/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13" fillId="19" borderId="0">
      <alignment/>
      <protection/>
    </xf>
    <xf numFmtId="0" fontId="34" fillId="20" borderId="0" applyNumberFormat="0" applyBorder="0" applyAlignment="0" applyProtection="0"/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34" fillId="22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34" fillId="24" borderId="0" applyNumberFormat="0" applyBorder="0" applyAlignment="0" applyProtection="0"/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13" fillId="25" borderId="0">
      <alignment/>
      <protection/>
    </xf>
    <xf numFmtId="0" fontId="34" fillId="26" borderId="0" applyNumberFormat="0" applyBorder="0" applyAlignment="0" applyProtection="0"/>
    <xf numFmtId="0" fontId="13" fillId="27" borderId="0">
      <alignment/>
      <protection/>
    </xf>
    <xf numFmtId="0" fontId="13" fillId="27" borderId="0">
      <alignment/>
      <protection/>
    </xf>
    <xf numFmtId="0" fontId="13" fillId="27" borderId="0">
      <alignment/>
      <protection/>
    </xf>
    <xf numFmtId="0" fontId="13" fillId="27" borderId="0">
      <alignment/>
      <protection/>
    </xf>
    <xf numFmtId="0" fontId="34" fillId="28" borderId="0" applyNumberFormat="0" applyBorder="0" applyAlignment="0" applyProtection="0"/>
    <xf numFmtId="0" fontId="13" fillId="29" borderId="0">
      <alignment/>
      <protection/>
    </xf>
    <xf numFmtId="0" fontId="13" fillId="29" borderId="0">
      <alignment/>
      <protection/>
    </xf>
    <xf numFmtId="0" fontId="13" fillId="29" borderId="0">
      <alignment/>
      <protection/>
    </xf>
    <xf numFmtId="0" fontId="13" fillId="29" borderId="0">
      <alignment/>
      <protection/>
    </xf>
    <xf numFmtId="0" fontId="34" fillId="30" borderId="0" applyNumberFormat="0" applyBorder="0" applyAlignment="0" applyProtection="0"/>
    <xf numFmtId="0" fontId="13" fillId="31" borderId="0">
      <alignment/>
      <protection/>
    </xf>
    <xf numFmtId="0" fontId="13" fillId="31" borderId="0">
      <alignment/>
      <protection/>
    </xf>
    <xf numFmtId="0" fontId="13" fillId="31" borderId="0">
      <alignment/>
      <protection/>
    </xf>
    <xf numFmtId="0" fontId="13" fillId="31" borderId="0">
      <alignment/>
      <protection/>
    </xf>
    <xf numFmtId="0" fontId="34" fillId="32" borderId="0" applyNumberFormat="0" applyBorder="0" applyAlignment="0" applyProtection="0"/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13" fillId="21" borderId="0">
      <alignment/>
      <protection/>
    </xf>
    <xf numFmtId="0" fontId="34" fillId="33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34" fillId="34" borderId="0" applyNumberFormat="0" applyBorder="0" applyAlignment="0" applyProtection="0"/>
    <xf numFmtId="0" fontId="13" fillId="35" borderId="0">
      <alignment/>
      <protection/>
    </xf>
    <xf numFmtId="0" fontId="13" fillId="35" borderId="0">
      <alignment/>
      <protection/>
    </xf>
    <xf numFmtId="0" fontId="13" fillId="35" borderId="0">
      <alignment/>
      <protection/>
    </xf>
    <xf numFmtId="0" fontId="13" fillId="35" borderId="0">
      <alignment/>
      <protection/>
    </xf>
    <xf numFmtId="0" fontId="35" fillId="36" borderId="1" applyNumberFormat="0" applyAlignment="0" applyProtection="0"/>
    <xf numFmtId="0" fontId="14" fillId="37" borderId="2">
      <alignment/>
      <protection/>
    </xf>
    <xf numFmtId="0" fontId="14" fillId="37" borderId="2">
      <alignment/>
      <protection/>
    </xf>
    <xf numFmtId="0" fontId="14" fillId="37" borderId="2">
      <alignment/>
      <protection/>
    </xf>
    <xf numFmtId="0" fontId="14" fillId="37" borderId="2">
      <alignment/>
      <protection/>
    </xf>
    <xf numFmtId="0" fontId="36" fillId="38" borderId="3" applyNumberFormat="0" applyAlignment="0" applyProtection="0"/>
    <xf numFmtId="0" fontId="15" fillId="39" borderId="4">
      <alignment/>
      <protection/>
    </xf>
    <xf numFmtId="0" fontId="15" fillId="39" borderId="4">
      <alignment/>
      <protection/>
    </xf>
    <xf numFmtId="0" fontId="15" fillId="39" borderId="4">
      <alignment/>
      <protection/>
    </xf>
    <xf numFmtId="0" fontId="15" fillId="39" borderId="4">
      <alignment/>
      <protection/>
    </xf>
    <xf numFmtId="0" fontId="37" fillId="38" borderId="1" applyNumberFormat="0" applyAlignment="0" applyProtection="0"/>
    <xf numFmtId="0" fontId="16" fillId="39" borderId="2">
      <alignment/>
      <protection/>
    </xf>
    <xf numFmtId="0" fontId="16" fillId="39" borderId="2">
      <alignment/>
      <protection/>
    </xf>
    <xf numFmtId="0" fontId="16" fillId="39" borderId="2">
      <alignment/>
      <protection/>
    </xf>
    <xf numFmtId="0" fontId="16" fillId="39" borderId="2">
      <alignment/>
      <protection/>
    </xf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7" fillId="0" borderId="6">
      <alignment/>
      <protection/>
    </xf>
    <xf numFmtId="0" fontId="40" fillId="0" borderId="7" applyNumberFormat="0" applyFill="0" applyAlignment="0" applyProtection="0"/>
    <xf numFmtId="0" fontId="18" fillId="0" borderId="8">
      <alignment/>
      <protection/>
    </xf>
    <xf numFmtId="0" fontId="18" fillId="0" borderId="8">
      <alignment/>
      <protection/>
    </xf>
    <xf numFmtId="0" fontId="18" fillId="0" borderId="8">
      <alignment/>
      <protection/>
    </xf>
    <xf numFmtId="0" fontId="18" fillId="0" borderId="8">
      <alignment/>
      <protection/>
    </xf>
    <xf numFmtId="0" fontId="41" fillId="0" borderId="9" applyNumberFormat="0" applyFill="0" applyAlignment="0" applyProtection="0"/>
    <xf numFmtId="0" fontId="19" fillId="0" borderId="10">
      <alignment/>
      <protection/>
    </xf>
    <xf numFmtId="0" fontId="41" fillId="0" borderId="0" applyNumberFormat="0" applyFill="0" applyBorder="0" applyAlignment="0" applyProtection="0"/>
    <xf numFmtId="0" fontId="19" fillId="0" borderId="0">
      <alignment/>
      <protection/>
    </xf>
    <xf numFmtId="0" fontId="42" fillId="0" borderId="11" applyNumberFormat="0" applyFill="0" applyAlignment="0" applyProtection="0"/>
    <xf numFmtId="0" fontId="20" fillId="0" borderId="12">
      <alignment/>
      <protection/>
    </xf>
    <xf numFmtId="0" fontId="20" fillId="0" borderId="12">
      <alignment/>
      <protection/>
    </xf>
    <xf numFmtId="0" fontId="20" fillId="0" borderId="12">
      <alignment/>
      <protection/>
    </xf>
    <xf numFmtId="0" fontId="20" fillId="0" borderId="12">
      <alignment/>
      <protection/>
    </xf>
    <xf numFmtId="0" fontId="43" fillId="40" borderId="13" applyNumberFormat="0" applyAlignment="0" applyProtection="0"/>
    <xf numFmtId="0" fontId="21" fillId="41" borderId="14">
      <alignment/>
      <protection/>
    </xf>
    <xf numFmtId="0" fontId="21" fillId="41" borderId="14">
      <alignment/>
      <protection/>
    </xf>
    <xf numFmtId="0" fontId="21" fillId="41" borderId="14">
      <alignment/>
      <protection/>
    </xf>
    <xf numFmtId="0" fontId="21" fillId="41" borderId="14">
      <alignment/>
      <protection/>
    </xf>
    <xf numFmtId="0" fontId="44" fillId="0" borderId="0" applyNumberFormat="0" applyFill="0" applyBorder="0" applyAlignment="0" applyProtection="0"/>
    <xf numFmtId="0" fontId="22" fillId="0" borderId="0">
      <alignment/>
      <protection/>
    </xf>
    <xf numFmtId="0" fontId="45" fillId="42" borderId="0" applyNumberFormat="0" applyBorder="0" applyAlignment="0" applyProtection="0"/>
    <xf numFmtId="0" fontId="23" fillId="43" borderId="0">
      <alignment/>
      <protection/>
    </xf>
    <xf numFmtId="0" fontId="23" fillId="43" borderId="0">
      <alignment/>
      <protection/>
    </xf>
    <xf numFmtId="0" fontId="23" fillId="43" borderId="0">
      <alignment/>
      <protection/>
    </xf>
    <xf numFmtId="0" fontId="23" fillId="4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24" fillId="45" borderId="0">
      <alignment/>
      <protection/>
    </xf>
    <xf numFmtId="0" fontId="24" fillId="45" borderId="0">
      <alignment/>
      <protection/>
    </xf>
    <xf numFmtId="0" fontId="24" fillId="45" borderId="0">
      <alignment/>
      <protection/>
    </xf>
    <xf numFmtId="0" fontId="24" fillId="45" borderId="0">
      <alignment/>
      <protection/>
    </xf>
    <xf numFmtId="0" fontId="4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46" borderId="15" applyNumberFormat="0" applyFont="0" applyAlignment="0" applyProtection="0"/>
    <xf numFmtId="0" fontId="0" fillId="47" borderId="16">
      <alignment/>
      <protection/>
    </xf>
    <xf numFmtId="0" fontId="0" fillId="47" borderId="16">
      <alignment/>
      <protection/>
    </xf>
    <xf numFmtId="0" fontId="0" fillId="47" borderId="16">
      <alignment/>
      <protection/>
    </xf>
    <xf numFmtId="0" fontId="0" fillId="47" borderId="16">
      <alignment/>
      <protection/>
    </xf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6" fillId="0" borderId="18">
      <alignment/>
      <protection/>
    </xf>
    <xf numFmtId="0" fontId="26" fillId="0" borderId="18">
      <alignment/>
      <protection/>
    </xf>
    <xf numFmtId="0" fontId="26" fillId="0" borderId="18">
      <alignment/>
      <protection/>
    </xf>
    <xf numFmtId="0" fontId="26" fillId="0" borderId="18">
      <alignment/>
      <protection/>
    </xf>
    <xf numFmtId="0" fontId="5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8" borderId="0" applyNumberFormat="0" applyBorder="0" applyAlignment="0" applyProtection="0"/>
    <xf numFmtId="0" fontId="28" fillId="49" borderId="0">
      <alignment/>
      <protection/>
    </xf>
    <xf numFmtId="0" fontId="28" fillId="49" borderId="0">
      <alignment/>
      <protection/>
    </xf>
    <xf numFmtId="0" fontId="28" fillId="49" borderId="0">
      <alignment/>
      <protection/>
    </xf>
    <xf numFmtId="0" fontId="28" fillId="49" borderId="0">
      <alignment/>
      <protection/>
    </xf>
  </cellStyleXfs>
  <cellXfs count="35"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7" fillId="0" borderId="19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3" fillId="5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1" fillId="50" borderId="19" xfId="0" applyFont="1" applyFill="1" applyBorder="1" applyAlignment="1">
      <alignment horizontal="left" vertical="center" wrapText="1"/>
    </xf>
    <xf numFmtId="0" fontId="1" fillId="5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" fillId="50" borderId="1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4" fontId="12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" fillId="0" borderId="19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0" fontId="1" fillId="0" borderId="19" xfId="0" applyFont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9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- Акцент1 2" xfId="28"/>
    <cellStyle name="60% - Акцент1 3" xfId="29"/>
    <cellStyle name="60% - Акцент1 4" xfId="30"/>
    <cellStyle name="60% — акцент2" xfId="31"/>
    <cellStyle name="60% — акцент2 10" xfId="32"/>
    <cellStyle name="60% - Акцент2 2" xfId="33"/>
    <cellStyle name="60% — акцент2 2" xfId="34"/>
    <cellStyle name="60% - Акцент2 3" xfId="35"/>
    <cellStyle name="60% — акцент2 3" xfId="36"/>
    <cellStyle name="60% - Акцент2 4" xfId="37"/>
    <cellStyle name="60% — акцент2 4" xfId="38"/>
    <cellStyle name="60% — акцент2 5" xfId="39"/>
    <cellStyle name="60% — акцент2 6" xfId="40"/>
    <cellStyle name="60% — акцент2 7" xfId="41"/>
    <cellStyle name="60% — акцент2 8" xfId="42"/>
    <cellStyle name="60% — акцент2 9" xfId="43"/>
    <cellStyle name="60% — акцент3" xfId="44"/>
    <cellStyle name="60% — акцент3 10" xfId="45"/>
    <cellStyle name="60% - Акцент3 2" xfId="46"/>
    <cellStyle name="60% — акцент3 2" xfId="47"/>
    <cellStyle name="60% - Акцент3 3" xfId="48"/>
    <cellStyle name="60% — акцент3 3" xfId="49"/>
    <cellStyle name="60% - Акцент3 4" xfId="50"/>
    <cellStyle name="60% — акцент3 4" xfId="51"/>
    <cellStyle name="60% — акцент3 5" xfId="52"/>
    <cellStyle name="60% — акцент3 6" xfId="53"/>
    <cellStyle name="60% — акцент3 7" xfId="54"/>
    <cellStyle name="60% — акцент3 8" xfId="55"/>
    <cellStyle name="60% — акцент3 9" xfId="56"/>
    <cellStyle name="60% — акцент4" xfId="57"/>
    <cellStyle name="60% — акцент4 10" xfId="58"/>
    <cellStyle name="60% - Акцент4 2" xfId="59"/>
    <cellStyle name="60% — акцент4 2" xfId="60"/>
    <cellStyle name="60% - Акцент4 3" xfId="61"/>
    <cellStyle name="60% — акцент4 3" xfId="62"/>
    <cellStyle name="60% - Акцент4 4" xfId="63"/>
    <cellStyle name="60% — акцент4 4" xfId="64"/>
    <cellStyle name="60% — акцент4 5" xfId="65"/>
    <cellStyle name="60% — акцент4 6" xfId="66"/>
    <cellStyle name="60% — акцент4 7" xfId="67"/>
    <cellStyle name="60% — акцент4 8" xfId="68"/>
    <cellStyle name="60% — акцент4 9" xfId="69"/>
    <cellStyle name="60% — акцент5" xfId="70"/>
    <cellStyle name="60% — акцент5 10" xfId="71"/>
    <cellStyle name="60% - Акцент5 2" xfId="72"/>
    <cellStyle name="60% — акцент5 2" xfId="73"/>
    <cellStyle name="60% - Акцент5 3" xfId="74"/>
    <cellStyle name="60% — акцент5 3" xfId="75"/>
    <cellStyle name="60% - Акцент5 4" xfId="76"/>
    <cellStyle name="60% — акцент5 4" xfId="77"/>
    <cellStyle name="60% — акцент5 5" xfId="78"/>
    <cellStyle name="60% — акцент5 6" xfId="79"/>
    <cellStyle name="60% — акцент5 7" xfId="80"/>
    <cellStyle name="60% — акцент5 8" xfId="81"/>
    <cellStyle name="60% — акцент5 9" xfId="82"/>
    <cellStyle name="60% — акцент6" xfId="83"/>
    <cellStyle name="60% — акцент6 10" xfId="84"/>
    <cellStyle name="60% - Акцент6 2" xfId="85"/>
    <cellStyle name="60% — акцент6 2" xfId="86"/>
    <cellStyle name="60% - Акцент6 3" xfId="87"/>
    <cellStyle name="60% — акцент6 3" xfId="88"/>
    <cellStyle name="60% - Акцент6 4" xfId="89"/>
    <cellStyle name="60% — акцент6 4" xfId="90"/>
    <cellStyle name="60% — акцент6 5" xfId="91"/>
    <cellStyle name="60% — акцент6 6" xfId="92"/>
    <cellStyle name="60% — акцент6 7" xfId="93"/>
    <cellStyle name="60% — акцент6 8" xfId="94"/>
    <cellStyle name="60% — акцент6 9" xfId="95"/>
    <cellStyle name="Акцент1" xfId="96"/>
    <cellStyle name="Акцент1 2" xfId="97"/>
    <cellStyle name="Акцент1 3" xfId="98"/>
    <cellStyle name="Акцент1 4" xfId="99"/>
    <cellStyle name="Акцент1 5" xfId="100"/>
    <cellStyle name="Акцент2" xfId="101"/>
    <cellStyle name="Акцент2 2" xfId="102"/>
    <cellStyle name="Акцент2 3" xfId="103"/>
    <cellStyle name="Акцент2 4" xfId="104"/>
    <cellStyle name="Акцент2 5" xfId="105"/>
    <cellStyle name="Акцент3" xfId="106"/>
    <cellStyle name="Акцент3 2" xfId="107"/>
    <cellStyle name="Акцент3 3" xfId="108"/>
    <cellStyle name="Акцент3 4" xfId="109"/>
    <cellStyle name="Акцент3 5" xfId="110"/>
    <cellStyle name="Акцент4" xfId="111"/>
    <cellStyle name="Акцент4 2" xfId="112"/>
    <cellStyle name="Акцент4 3" xfId="113"/>
    <cellStyle name="Акцент4 4" xfId="114"/>
    <cellStyle name="Акцент4 5" xfId="115"/>
    <cellStyle name="Акцент5" xfId="116"/>
    <cellStyle name="Акцент5 2" xfId="117"/>
    <cellStyle name="Акцент5 3" xfId="118"/>
    <cellStyle name="Акцент5 4" xfId="119"/>
    <cellStyle name="Акцент5 5" xfId="120"/>
    <cellStyle name="Акцент6" xfId="121"/>
    <cellStyle name="Акцент6 2" xfId="122"/>
    <cellStyle name="Акцент6 3" xfId="123"/>
    <cellStyle name="Акцент6 4" xfId="124"/>
    <cellStyle name="Акцент6 5" xfId="125"/>
    <cellStyle name="Ввод " xfId="126"/>
    <cellStyle name="Ввод  2" xfId="127"/>
    <cellStyle name="Ввод  3" xfId="128"/>
    <cellStyle name="Ввод  4" xfId="129"/>
    <cellStyle name="Ввод  5" xfId="130"/>
    <cellStyle name="Вывод" xfId="131"/>
    <cellStyle name="Вывод 2" xfId="132"/>
    <cellStyle name="Вывод 3" xfId="133"/>
    <cellStyle name="Вывод 4" xfId="134"/>
    <cellStyle name="Вывод 5" xfId="135"/>
    <cellStyle name="Вычисление" xfId="136"/>
    <cellStyle name="Вычисление 2" xfId="137"/>
    <cellStyle name="Вычисление 3" xfId="138"/>
    <cellStyle name="Вычисление 4" xfId="139"/>
    <cellStyle name="Вычисление 5" xfId="140"/>
    <cellStyle name="Hyperlink" xfId="141"/>
    <cellStyle name="Currency" xfId="142"/>
    <cellStyle name="Currency [0]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2 3" xfId="148"/>
    <cellStyle name="Заголовок 2 4" xfId="149"/>
    <cellStyle name="Заголовок 2 5" xfId="150"/>
    <cellStyle name="Заголовок 3" xfId="151"/>
    <cellStyle name="Заголовок 3 2" xfId="152"/>
    <cellStyle name="Заголовок 4" xfId="153"/>
    <cellStyle name="Заголовок 4 2" xfId="154"/>
    <cellStyle name="Итог" xfId="155"/>
    <cellStyle name="Итог 2" xfId="156"/>
    <cellStyle name="Итог 3" xfId="157"/>
    <cellStyle name="Итог 4" xfId="158"/>
    <cellStyle name="Итог 5" xfId="159"/>
    <cellStyle name="Контрольная ячейка" xfId="160"/>
    <cellStyle name="Контрольная ячейка 2" xfId="161"/>
    <cellStyle name="Контрольная ячейка 3" xfId="162"/>
    <cellStyle name="Контрольная ячейка 4" xfId="163"/>
    <cellStyle name="Контрольная ячейка 5" xfId="164"/>
    <cellStyle name="Название" xfId="165"/>
    <cellStyle name="Название 2" xfId="166"/>
    <cellStyle name="Нейтральный" xfId="167"/>
    <cellStyle name="Нейтральный 2" xfId="168"/>
    <cellStyle name="Нейтральный 3" xfId="169"/>
    <cellStyle name="Нейтральный 4" xfId="170"/>
    <cellStyle name="Нейтральный 5" xfId="171"/>
    <cellStyle name="Обычный 2" xfId="172"/>
    <cellStyle name="Обычный 2 2" xfId="173"/>
    <cellStyle name="Обычный 2 3" xfId="174"/>
    <cellStyle name="Обычный 3" xfId="175"/>
    <cellStyle name="Обычный 4" xfId="176"/>
    <cellStyle name="Обычный 5" xfId="177"/>
    <cellStyle name="Followed Hyperlink" xfId="178"/>
    <cellStyle name="Плохой" xfId="179"/>
    <cellStyle name="Плохой 2" xfId="180"/>
    <cellStyle name="Плохой 3" xfId="181"/>
    <cellStyle name="Плохой 4" xfId="182"/>
    <cellStyle name="Плохой 5" xfId="183"/>
    <cellStyle name="Пояснение" xfId="184"/>
    <cellStyle name="Пояснение 2" xfId="185"/>
    <cellStyle name="Пояснение 3" xfId="186"/>
    <cellStyle name="Пояснение 4" xfId="187"/>
    <cellStyle name="Пояснение 5" xfId="188"/>
    <cellStyle name="Примечание" xfId="189"/>
    <cellStyle name="Примечание 2" xfId="190"/>
    <cellStyle name="Примечание 3" xfId="191"/>
    <cellStyle name="Примечание 4" xfId="192"/>
    <cellStyle name="Примечание 5" xfId="193"/>
    <cellStyle name="Percent" xfId="194"/>
    <cellStyle name="Связанная ячейка" xfId="195"/>
    <cellStyle name="Связанная ячейка 2" xfId="196"/>
    <cellStyle name="Связанная ячейка 3" xfId="197"/>
    <cellStyle name="Связанная ячейка 4" xfId="198"/>
    <cellStyle name="Связанная ячейка 5" xfId="199"/>
    <cellStyle name="Текст предупреждения" xfId="200"/>
    <cellStyle name="Текст предупреждения 2" xfId="201"/>
    <cellStyle name="Текст предупреждения 3" xfId="202"/>
    <cellStyle name="Текст предупреждения 4" xfId="203"/>
    <cellStyle name="Текст предупреждения 5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  <cellStyle name="Хороший 5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="90" zoomScaleNormal="90" zoomScalePageLayoutView="0" workbookViewId="0" topLeftCell="A64">
      <selection activeCell="D71" sqref="D71"/>
    </sheetView>
  </sheetViews>
  <sheetFormatPr defaultColWidth="9.00390625" defaultRowHeight="12.75"/>
  <cols>
    <col min="1" max="1" width="66.875" style="2" customWidth="1"/>
    <col min="2" max="2" width="25.875" style="4" customWidth="1"/>
    <col min="3" max="3" width="24.375" style="28" customWidth="1"/>
    <col min="4" max="4" width="24.875" style="2" customWidth="1"/>
    <col min="5" max="5" width="11.00390625" style="2" bestFit="1" customWidth="1"/>
    <col min="6" max="16384" width="9.125" style="2" customWidth="1"/>
  </cols>
  <sheetData>
    <row r="1" spans="2:3" ht="18.75">
      <c r="B1" s="20"/>
      <c r="C1" s="23"/>
    </row>
    <row r="2" spans="2:3" ht="18.75">
      <c r="B2" s="20"/>
      <c r="C2" s="2"/>
    </row>
    <row r="3" spans="2:3" ht="18.75">
      <c r="B3" s="20"/>
      <c r="C3" s="2"/>
    </row>
    <row r="4" spans="2:3" ht="18.75">
      <c r="B4" s="20" t="s">
        <v>111</v>
      </c>
      <c r="C4" s="23"/>
    </row>
    <row r="5" spans="1:3" ht="15" customHeight="1">
      <c r="A5" s="7"/>
      <c r="B5" s="20" t="s">
        <v>75</v>
      </c>
      <c r="C5" s="2"/>
    </row>
    <row r="6" spans="1:3" ht="21" customHeight="1">
      <c r="A6" s="6"/>
      <c r="B6" s="20" t="s">
        <v>76</v>
      </c>
      <c r="C6" s="2"/>
    </row>
    <row r="7" spans="1:3" ht="20.25">
      <c r="A7" s="34" t="s">
        <v>43</v>
      </c>
      <c r="B7" s="34"/>
      <c r="C7" s="2"/>
    </row>
    <row r="8" spans="1:3" ht="20.25">
      <c r="A8" s="34" t="s">
        <v>36</v>
      </c>
      <c r="B8" s="34"/>
      <c r="C8" s="2"/>
    </row>
    <row r="9" spans="1:3" ht="20.25">
      <c r="A9" s="34" t="s">
        <v>77</v>
      </c>
      <c r="B9" s="34"/>
      <c r="C9" s="2"/>
    </row>
    <row r="10" spans="1:3" ht="15" customHeight="1">
      <c r="A10" s="33"/>
      <c r="B10" s="33"/>
      <c r="C10" s="30"/>
    </row>
    <row r="11" spans="1:4" ht="46.5" customHeight="1">
      <c r="A11" s="1" t="s">
        <v>38</v>
      </c>
      <c r="B11" s="1" t="s">
        <v>39</v>
      </c>
      <c r="C11" s="21" t="s">
        <v>121</v>
      </c>
      <c r="D11" s="28"/>
    </row>
    <row r="12" spans="1:4" ht="24.75" customHeight="1">
      <c r="A12" s="11" t="s">
        <v>0</v>
      </c>
      <c r="B12" s="12"/>
      <c r="C12" s="5">
        <f>C13+C35</f>
        <v>6398481275.529999</v>
      </c>
      <c r="D12" s="28"/>
    </row>
    <row r="13" spans="1:4" ht="22.5" customHeight="1">
      <c r="A13" s="13" t="s">
        <v>1</v>
      </c>
      <c r="B13" s="12"/>
      <c r="C13" s="5">
        <f>C14+C16+C18+C23+C27+C29+C34</f>
        <v>5195081077.73</v>
      </c>
      <c r="D13" s="28"/>
    </row>
    <row r="14" spans="1:3" ht="24" customHeight="1">
      <c r="A14" s="11" t="s">
        <v>2</v>
      </c>
      <c r="B14" s="12" t="s">
        <v>20</v>
      </c>
      <c r="C14" s="5">
        <f>C15</f>
        <v>3360044836.39</v>
      </c>
    </row>
    <row r="15" spans="1:3" ht="27" customHeight="1">
      <c r="A15" s="11" t="s">
        <v>3</v>
      </c>
      <c r="B15" s="12" t="s">
        <v>21</v>
      </c>
      <c r="C15" s="5">
        <v>3360044836.39</v>
      </c>
    </row>
    <row r="16" spans="1:3" ht="36" customHeight="1">
      <c r="A16" s="11" t="s">
        <v>57</v>
      </c>
      <c r="B16" s="12" t="s">
        <v>58</v>
      </c>
      <c r="C16" s="5">
        <f>C17</f>
        <v>51309185.87</v>
      </c>
    </row>
    <row r="17" spans="1:3" ht="34.5" customHeight="1">
      <c r="A17" s="14" t="s">
        <v>59</v>
      </c>
      <c r="B17" s="12" t="s">
        <v>65</v>
      </c>
      <c r="C17" s="5">
        <v>51309185.87</v>
      </c>
    </row>
    <row r="18" spans="1:3" ht="24" customHeight="1">
      <c r="A18" s="11" t="s">
        <v>4</v>
      </c>
      <c r="B18" s="12" t="s">
        <v>22</v>
      </c>
      <c r="C18" s="5">
        <f>C19+C20+C21+C22</f>
        <v>831056551.6999999</v>
      </c>
    </row>
    <row r="19" spans="1:3" ht="33.75" customHeight="1">
      <c r="A19" s="11" t="s">
        <v>48</v>
      </c>
      <c r="B19" s="12" t="s">
        <v>47</v>
      </c>
      <c r="C19" s="8">
        <v>581969719.06</v>
      </c>
    </row>
    <row r="20" spans="1:3" ht="31.5" customHeight="1">
      <c r="A20" s="11" t="s">
        <v>5</v>
      </c>
      <c r="B20" s="12" t="s">
        <v>82</v>
      </c>
      <c r="C20" s="9">
        <v>66989130.17</v>
      </c>
    </row>
    <row r="21" spans="1:3" ht="21" customHeight="1">
      <c r="A21" s="11" t="s">
        <v>40</v>
      </c>
      <c r="B21" s="12" t="s">
        <v>83</v>
      </c>
      <c r="C21" s="5">
        <v>134160.83</v>
      </c>
    </row>
    <row r="22" spans="1:3" ht="33.75" customHeight="1">
      <c r="A22" s="11" t="s">
        <v>94</v>
      </c>
      <c r="B22" s="12" t="s">
        <v>93</v>
      </c>
      <c r="C22" s="5">
        <v>181963541.64</v>
      </c>
    </row>
    <row r="23" spans="1:3" ht="24" customHeight="1">
      <c r="A23" s="11" t="s">
        <v>6</v>
      </c>
      <c r="B23" s="12" t="s">
        <v>23</v>
      </c>
      <c r="C23" s="5">
        <f>SUM(C24:C26)</f>
        <v>869107407.5899999</v>
      </c>
    </row>
    <row r="24" spans="1:3" ht="18.75" customHeight="1">
      <c r="A24" s="11" t="s">
        <v>96</v>
      </c>
      <c r="B24" s="12" t="s">
        <v>95</v>
      </c>
      <c r="C24" s="5">
        <v>345675563.52</v>
      </c>
    </row>
    <row r="25" spans="1:3" ht="18.75" customHeight="1">
      <c r="A25" s="14" t="s">
        <v>50</v>
      </c>
      <c r="B25" s="12" t="s">
        <v>51</v>
      </c>
      <c r="C25" s="5">
        <v>1386456.43</v>
      </c>
    </row>
    <row r="26" spans="1:3" ht="18.75" customHeight="1">
      <c r="A26" s="14" t="s">
        <v>84</v>
      </c>
      <c r="B26" s="12" t="s">
        <v>24</v>
      </c>
      <c r="C26" s="5">
        <v>522045387.64</v>
      </c>
    </row>
    <row r="27" spans="1:3" ht="33.75" customHeight="1">
      <c r="A27" s="11" t="s">
        <v>62</v>
      </c>
      <c r="B27" s="12" t="s">
        <v>61</v>
      </c>
      <c r="C27" s="8">
        <f>C28</f>
        <v>9394207.88</v>
      </c>
    </row>
    <row r="28" spans="1:3" ht="20.25" customHeight="1">
      <c r="A28" s="14" t="s">
        <v>123</v>
      </c>
      <c r="B28" s="12" t="s">
        <v>124</v>
      </c>
      <c r="C28" s="8">
        <v>9394207.88</v>
      </c>
    </row>
    <row r="29" spans="1:3" ht="24" customHeight="1">
      <c r="A29" s="11" t="s">
        <v>7</v>
      </c>
      <c r="B29" s="12" t="s">
        <v>25</v>
      </c>
      <c r="C29" s="5">
        <f>C30+C31</f>
        <v>74188180.91</v>
      </c>
    </row>
    <row r="30" spans="1:3" ht="31.5">
      <c r="A30" s="11" t="s">
        <v>90</v>
      </c>
      <c r="B30" s="12" t="s">
        <v>89</v>
      </c>
      <c r="C30" s="5">
        <v>71341380.91</v>
      </c>
    </row>
    <row r="31" spans="1:3" ht="31.5">
      <c r="A31" s="11" t="s">
        <v>91</v>
      </c>
      <c r="B31" s="12" t="s">
        <v>97</v>
      </c>
      <c r="C31" s="5">
        <f>C32+C33</f>
        <v>2846800</v>
      </c>
    </row>
    <row r="32" spans="1:3" ht="35.25" customHeight="1">
      <c r="A32" s="11" t="s">
        <v>41</v>
      </c>
      <c r="B32" s="12" t="s">
        <v>42</v>
      </c>
      <c r="C32" s="5">
        <v>1360000</v>
      </c>
    </row>
    <row r="33" spans="1:3" ht="63">
      <c r="A33" s="11" t="s">
        <v>92</v>
      </c>
      <c r="B33" s="12" t="s">
        <v>98</v>
      </c>
      <c r="C33" s="5">
        <v>1486800</v>
      </c>
    </row>
    <row r="34" spans="1:3" ht="31.5">
      <c r="A34" s="31" t="s">
        <v>114</v>
      </c>
      <c r="B34" s="12" t="s">
        <v>115</v>
      </c>
      <c r="C34" s="5">
        <v>-19292.61</v>
      </c>
    </row>
    <row r="35" spans="1:3" ht="30" customHeight="1">
      <c r="A35" s="13" t="s">
        <v>37</v>
      </c>
      <c r="B35" s="29"/>
      <c r="C35" s="5">
        <f>C36+C49+C51+C55+C58+C59</f>
        <v>1203400197.7999997</v>
      </c>
    </row>
    <row r="36" spans="1:5" ht="56.25" customHeight="1">
      <c r="A36" s="11" t="s">
        <v>8</v>
      </c>
      <c r="B36" s="12" t="s">
        <v>26</v>
      </c>
      <c r="C36" s="5">
        <f>C37+C38+C46+C48+C44+C45</f>
        <v>848063406.6899998</v>
      </c>
      <c r="E36" s="28"/>
    </row>
    <row r="37" spans="1:3" ht="47.25" customHeight="1">
      <c r="A37" s="11" t="s">
        <v>9</v>
      </c>
      <c r="B37" s="12" t="s">
        <v>27</v>
      </c>
      <c r="C37" s="5">
        <v>132400</v>
      </c>
    </row>
    <row r="38" spans="1:3" ht="98.25" customHeight="1">
      <c r="A38" s="14" t="s">
        <v>44</v>
      </c>
      <c r="B38" s="12" t="s">
        <v>28</v>
      </c>
      <c r="C38" s="5">
        <f>C39+C40+C42+C43+C41</f>
        <v>725914296.8699999</v>
      </c>
    </row>
    <row r="39" spans="1:3" ht="84" customHeight="1">
      <c r="A39" s="14" t="s">
        <v>10</v>
      </c>
      <c r="B39" s="12" t="s">
        <v>49</v>
      </c>
      <c r="C39" s="10">
        <v>686472214.55</v>
      </c>
    </row>
    <row r="40" spans="1:4" ht="84" customHeight="1">
      <c r="A40" s="14" t="s">
        <v>66</v>
      </c>
      <c r="B40" s="12" t="s">
        <v>67</v>
      </c>
      <c r="C40" s="10">
        <v>1270235.05</v>
      </c>
      <c r="D40" s="28"/>
    </row>
    <row r="41" spans="1:3" ht="121.5" customHeight="1">
      <c r="A41" s="14" t="s">
        <v>85</v>
      </c>
      <c r="B41" s="12" t="s">
        <v>86</v>
      </c>
      <c r="C41" s="10">
        <v>0</v>
      </c>
    </row>
    <row r="42" spans="1:3" ht="71.25" customHeight="1">
      <c r="A42" s="16" t="s">
        <v>74</v>
      </c>
      <c r="B42" s="17" t="s">
        <v>78</v>
      </c>
      <c r="C42" s="10">
        <v>654156.96</v>
      </c>
    </row>
    <row r="43" spans="1:3" ht="34.5" customHeight="1">
      <c r="A43" s="14" t="s">
        <v>55</v>
      </c>
      <c r="B43" s="12" t="s">
        <v>56</v>
      </c>
      <c r="C43" s="10">
        <v>37517690.31</v>
      </c>
    </row>
    <row r="44" spans="1:3" ht="47.25">
      <c r="A44" s="14" t="s">
        <v>116</v>
      </c>
      <c r="B44" s="12" t="s">
        <v>118</v>
      </c>
      <c r="C44" s="10">
        <v>280234.78</v>
      </c>
    </row>
    <row r="45" spans="1:3" ht="63">
      <c r="A45" s="14" t="s">
        <v>117</v>
      </c>
      <c r="B45" s="12" t="s">
        <v>119</v>
      </c>
      <c r="C45" s="10">
        <v>280254.51</v>
      </c>
    </row>
    <row r="46" spans="1:3" ht="31.5">
      <c r="A46" s="11" t="s">
        <v>11</v>
      </c>
      <c r="B46" s="12" t="s">
        <v>29</v>
      </c>
      <c r="C46" s="5">
        <f>C47</f>
        <v>13949100</v>
      </c>
    </row>
    <row r="47" spans="1:3" ht="48.75" customHeight="1">
      <c r="A47" s="14" t="s">
        <v>12</v>
      </c>
      <c r="B47" s="12" t="s">
        <v>30</v>
      </c>
      <c r="C47" s="5">
        <v>13949100</v>
      </c>
    </row>
    <row r="48" spans="1:3" ht="78.75" customHeight="1">
      <c r="A48" s="11" t="s">
        <v>63</v>
      </c>
      <c r="B48" s="12" t="s">
        <v>64</v>
      </c>
      <c r="C48" s="5">
        <v>107507120.53</v>
      </c>
    </row>
    <row r="49" spans="1:3" ht="33.75" customHeight="1">
      <c r="A49" s="11" t="s">
        <v>13</v>
      </c>
      <c r="B49" s="12" t="s">
        <v>31</v>
      </c>
      <c r="C49" s="5">
        <f>C50</f>
        <v>18702497.92</v>
      </c>
    </row>
    <row r="50" spans="1:3" ht="33.75" customHeight="1">
      <c r="A50" s="11" t="s">
        <v>14</v>
      </c>
      <c r="B50" s="12" t="s">
        <v>32</v>
      </c>
      <c r="C50" s="5">
        <v>18702497.92</v>
      </c>
    </row>
    <row r="51" spans="1:3" ht="33.75" customHeight="1">
      <c r="A51" s="11" t="s">
        <v>87</v>
      </c>
      <c r="B51" s="12" t="s">
        <v>52</v>
      </c>
      <c r="C51" s="10">
        <f>SUM(C52:C54)</f>
        <v>11234677.48</v>
      </c>
    </row>
    <row r="52" spans="1:3" ht="33.75" customHeight="1">
      <c r="A52" s="14" t="s">
        <v>68</v>
      </c>
      <c r="B52" s="12" t="s">
        <v>60</v>
      </c>
      <c r="C52" s="10">
        <v>3896450</v>
      </c>
    </row>
    <row r="53" spans="1:3" ht="47.25" customHeight="1">
      <c r="A53" s="14" t="s">
        <v>70</v>
      </c>
      <c r="B53" s="12" t="s">
        <v>71</v>
      </c>
      <c r="C53" s="10">
        <v>2164855.6</v>
      </c>
    </row>
    <row r="54" spans="1:3" ht="33.75" customHeight="1">
      <c r="A54" s="18" t="s">
        <v>53</v>
      </c>
      <c r="B54" s="12" t="s">
        <v>54</v>
      </c>
      <c r="C54" s="10">
        <v>5173371.88</v>
      </c>
    </row>
    <row r="55" spans="1:3" ht="35.25" customHeight="1">
      <c r="A55" s="11" t="s">
        <v>15</v>
      </c>
      <c r="B55" s="12" t="s">
        <v>33</v>
      </c>
      <c r="C55" s="5">
        <f>SUM(C56:C57)</f>
        <v>294435109.95</v>
      </c>
    </row>
    <row r="56" spans="1:4" ht="84.75" customHeight="1">
      <c r="A56" s="16" t="s">
        <v>126</v>
      </c>
      <c r="B56" s="17" t="s">
        <v>125</v>
      </c>
      <c r="C56" s="10">
        <v>25061433.95</v>
      </c>
      <c r="D56" s="4"/>
    </row>
    <row r="57" spans="1:3" ht="51" customHeight="1">
      <c r="A57" s="16" t="s">
        <v>16</v>
      </c>
      <c r="B57" s="17" t="s">
        <v>34</v>
      </c>
      <c r="C57" s="10">
        <v>269373676</v>
      </c>
    </row>
    <row r="58" spans="1:3" ht="27.75" customHeight="1">
      <c r="A58" s="19" t="s">
        <v>17</v>
      </c>
      <c r="B58" s="17" t="s">
        <v>46</v>
      </c>
      <c r="C58" s="10">
        <v>30961115.76</v>
      </c>
    </row>
    <row r="59" spans="1:3" ht="27.75" customHeight="1">
      <c r="A59" s="19" t="s">
        <v>120</v>
      </c>
      <c r="B59" s="17" t="s">
        <v>122</v>
      </c>
      <c r="C59" s="10">
        <v>3390</v>
      </c>
    </row>
    <row r="60" spans="1:3" ht="27.75" customHeight="1">
      <c r="A60" s="19" t="s">
        <v>18</v>
      </c>
      <c r="B60" s="17" t="s">
        <v>35</v>
      </c>
      <c r="C60" s="10">
        <f>SUM(C61:C68)</f>
        <v>6506265331.159999</v>
      </c>
    </row>
    <row r="61" spans="1:3" ht="35.25" customHeight="1">
      <c r="A61" s="19" t="s">
        <v>72</v>
      </c>
      <c r="B61" s="17" t="s">
        <v>88</v>
      </c>
      <c r="C61" s="10">
        <v>37697600</v>
      </c>
    </row>
    <row r="62" spans="1:3" ht="35.25" customHeight="1">
      <c r="A62" s="19" t="s">
        <v>69</v>
      </c>
      <c r="B62" s="17" t="s">
        <v>79</v>
      </c>
      <c r="C62" s="10">
        <v>1306051879.83</v>
      </c>
    </row>
    <row r="63" spans="1:3" ht="32.25" customHeight="1">
      <c r="A63" s="19" t="s">
        <v>73</v>
      </c>
      <c r="B63" s="17" t="s">
        <v>80</v>
      </c>
      <c r="C63" s="10">
        <v>4127663093.7</v>
      </c>
    </row>
    <row r="64" spans="1:3" ht="24" customHeight="1">
      <c r="A64" s="19" t="s">
        <v>45</v>
      </c>
      <c r="B64" s="17" t="s">
        <v>81</v>
      </c>
      <c r="C64" s="10">
        <v>996487815.88</v>
      </c>
    </row>
    <row r="65" spans="1:3" ht="31.5">
      <c r="A65" s="11" t="s">
        <v>99</v>
      </c>
      <c r="B65" s="12" t="s">
        <v>100</v>
      </c>
      <c r="C65" s="25">
        <v>74745702.57</v>
      </c>
    </row>
    <row r="66" spans="1:3" ht="31.5">
      <c r="A66" s="11" t="s">
        <v>103</v>
      </c>
      <c r="B66" s="12" t="s">
        <v>104</v>
      </c>
      <c r="C66" s="26">
        <v>250000</v>
      </c>
    </row>
    <row r="67" spans="1:3" ht="78.75">
      <c r="A67" s="11" t="s">
        <v>101</v>
      </c>
      <c r="B67" s="12" t="s">
        <v>102</v>
      </c>
      <c r="C67" s="26">
        <v>11010136.53</v>
      </c>
    </row>
    <row r="68" spans="1:3" ht="47.25">
      <c r="A68" s="32" t="s">
        <v>105</v>
      </c>
      <c r="B68" s="24" t="s">
        <v>106</v>
      </c>
      <c r="C68" s="27">
        <f>C69+C70+C71</f>
        <v>-47640897.35</v>
      </c>
    </row>
    <row r="69" spans="1:3" ht="38.25" customHeight="1">
      <c r="A69" s="32" t="s">
        <v>112</v>
      </c>
      <c r="B69" s="24" t="s">
        <v>113</v>
      </c>
      <c r="C69" s="27">
        <v>-1000000</v>
      </c>
    </row>
    <row r="70" spans="1:3" ht="31.5">
      <c r="A70" s="32" t="s">
        <v>109</v>
      </c>
      <c r="B70" s="24" t="s">
        <v>110</v>
      </c>
      <c r="C70" s="27">
        <v>-3489.95</v>
      </c>
    </row>
    <row r="71" spans="1:3" ht="47.25">
      <c r="A71" s="32" t="s">
        <v>107</v>
      </c>
      <c r="B71" s="24" t="s">
        <v>108</v>
      </c>
      <c r="C71" s="27">
        <v>-46637407.4</v>
      </c>
    </row>
    <row r="72" spans="1:3" ht="24" customHeight="1">
      <c r="A72" s="15" t="s">
        <v>19</v>
      </c>
      <c r="B72" s="1"/>
      <c r="C72" s="21">
        <f>C12+C60</f>
        <v>12904746606.689999</v>
      </c>
    </row>
    <row r="73" spans="1:3" ht="27.75" customHeight="1">
      <c r="A73" s="3"/>
      <c r="B73" s="3"/>
      <c r="C73" s="22"/>
    </row>
    <row r="74" spans="2:3" ht="15">
      <c r="B74" s="3"/>
      <c r="C74" s="22"/>
    </row>
    <row r="75" spans="2:3" ht="15">
      <c r="B75" s="3"/>
      <c r="C75" s="22"/>
    </row>
    <row r="76" spans="2:3" ht="15">
      <c r="B76" s="3"/>
      <c r="C76" s="22"/>
    </row>
    <row r="77" spans="2:3" ht="15">
      <c r="B77" s="3"/>
      <c r="C77" s="22"/>
    </row>
    <row r="78" spans="2:3" ht="15">
      <c r="B78" s="3"/>
      <c r="C78" s="22"/>
    </row>
    <row r="79" spans="2:3" ht="15">
      <c r="B79" s="3"/>
      <c r="C79" s="22"/>
    </row>
    <row r="80" spans="2:3" ht="15">
      <c r="B80" s="3"/>
      <c r="C80" s="22"/>
    </row>
    <row r="81" spans="2:3" ht="15">
      <c r="B81" s="3"/>
      <c r="C81" s="22"/>
    </row>
    <row r="82" spans="2:3" ht="15">
      <c r="B82" s="3"/>
      <c r="C82" s="22"/>
    </row>
    <row r="83" spans="2:3" ht="15">
      <c r="B83" s="3"/>
      <c r="C83" s="22"/>
    </row>
  </sheetData>
  <sheetProtection/>
  <mergeCells count="3">
    <mergeCell ref="A9:B9"/>
    <mergeCell ref="A7:B7"/>
    <mergeCell ref="A8:B8"/>
  </mergeCells>
  <printOptions horizontalCentered="1"/>
  <pageMargins left="0.2755905511811024" right="0.2755905511811024" top="0" bottom="0" header="0" footer="0"/>
  <pageSetup fitToHeight="0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Эльвира М. Хабибрахмановай</cp:lastModifiedBy>
  <cp:lastPrinted>2022-02-15T06:43:46Z</cp:lastPrinted>
  <dcterms:created xsi:type="dcterms:W3CDTF">2009-01-13T06:15:58Z</dcterms:created>
  <dcterms:modified xsi:type="dcterms:W3CDTF">2022-02-15T06:44:40Z</dcterms:modified>
  <cp:category/>
  <cp:version/>
  <cp:contentType/>
  <cp:contentStatus/>
</cp:coreProperties>
</file>